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办公室主任" sheetId="2" r:id="rId1"/>
    <sheet name="人力资源部主任" sheetId="1" r:id="rId2"/>
    <sheet name="运营服务中心主任" sheetId="3" r:id="rId3"/>
    <sheet name="安全生产与物资管理部主任" sheetId="5" r:id="rId4"/>
    <sheet name="分公司经理" sheetId="6" r:id="rId5"/>
  </sheets>
  <definedNames>
    <definedName name="_xlnm._FilterDatabase" localSheetId="1" hidden="1">人力资源部主任!#REF!</definedName>
    <definedName name="_xlnm.Print_Area" localSheetId="1">人力资源部主任!$A$3:$J$17</definedName>
    <definedName name="_xlnm.Print_Titles" localSheetId="1">人力资源部主任!$1:$2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<sst xmlns="http://schemas.openxmlformats.org/spreadsheetml/2006/main" count="153" uniqueCount="64">
  <si>
    <t>关于公开招聘区属国有企业中层管理人员考试总成绩的公示</t>
  </si>
  <si>
    <t>排名</t>
  </si>
  <si>
    <t>姓名</t>
  </si>
  <si>
    <t>报考岗位</t>
  </si>
  <si>
    <t>笔试成绩</t>
  </si>
  <si>
    <t>折合笔试成绩</t>
  </si>
  <si>
    <t>面试成绩</t>
  </si>
  <si>
    <t>折合面试成绩</t>
  </si>
  <si>
    <t>考试总成绩</t>
  </si>
  <si>
    <t>备注</t>
  </si>
  <si>
    <t>王兴刚</t>
  </si>
  <si>
    <t>办公室主任</t>
  </si>
  <si>
    <t>进入资格复审</t>
  </si>
  <si>
    <t>陶然</t>
  </si>
  <si>
    <t>常煦</t>
  </si>
  <si>
    <t>郭敬华</t>
  </si>
  <si>
    <t>唐晓雪</t>
  </si>
  <si>
    <t>韩晓宇</t>
  </si>
  <si>
    <t>王兴光</t>
  </si>
  <si>
    <t>人力资源部主任</t>
  </si>
  <si>
    <t>闵晶慧</t>
  </si>
  <si>
    <t>郭忠华</t>
  </si>
  <si>
    <t>柏俊松</t>
  </si>
  <si>
    <t>杨泽忠</t>
  </si>
  <si>
    <t>白静</t>
  </si>
  <si>
    <t>薛新晴</t>
  </si>
  <si>
    <t>迟会宇</t>
  </si>
  <si>
    <t>杨柏</t>
  </si>
  <si>
    <t>计国新</t>
  </si>
  <si>
    <t>王若宣</t>
  </si>
  <si>
    <t>张超群</t>
  </si>
  <si>
    <t>刘哲丰</t>
  </si>
  <si>
    <t>宋飞飞</t>
  </si>
  <si>
    <t>李冰</t>
  </si>
  <si>
    <t>万红宇</t>
  </si>
  <si>
    <t>运营服务中心主任</t>
  </si>
  <si>
    <t>魏博</t>
  </si>
  <si>
    <t>王红玉</t>
  </si>
  <si>
    <t>吴本辉</t>
  </si>
  <si>
    <t>郭明财</t>
  </si>
  <si>
    <t>解存利</t>
  </si>
  <si>
    <t>徐迪</t>
  </si>
  <si>
    <t>高岩</t>
  </si>
  <si>
    <t>高鹏</t>
  </si>
  <si>
    <t>安全生产与物资管理部主任</t>
  </si>
  <si>
    <t>于海龙</t>
  </si>
  <si>
    <t>王含</t>
  </si>
  <si>
    <t>段岩</t>
  </si>
  <si>
    <t>李峰华</t>
  </si>
  <si>
    <t>许静</t>
  </si>
  <si>
    <t>许传文</t>
  </si>
  <si>
    <t>赵栋</t>
  </si>
  <si>
    <t>朱玉明</t>
  </si>
  <si>
    <t>李涛</t>
  </si>
  <si>
    <t>分公司经理</t>
  </si>
  <si>
    <t>王强</t>
  </si>
  <si>
    <t>王杨</t>
  </si>
  <si>
    <t>郭芷铭</t>
  </si>
  <si>
    <t>于洪威</t>
  </si>
  <si>
    <t>马宁</t>
  </si>
  <si>
    <t>刘军</t>
  </si>
  <si>
    <t>王玉</t>
  </si>
  <si>
    <t>陈永利</t>
  </si>
  <si>
    <t>潘玥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</si>
</sst>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90" zoomScaleNormal="90" workbookViewId="0">
      <selection activeCell="J3" sqref="J3"/>
    </sheetView>
  </sheetViews>
  <sheetFormatPr defaultColWidth="9" defaultRowHeight="13.5" outlineLevelRow="7"/>
  <cols>
    <col min="1" max="1" width="6.38333333333333" customWidth="1"/>
    <col min="2" max="2" width="8.475" customWidth="1"/>
    <col min="3" max="3" width="12.9166666666667" customWidth="1"/>
    <col min="4" max="4" width="10.825" style="1" customWidth="1"/>
    <col min="5" max="5" width="15.5583333333333" customWidth="1"/>
    <col min="6" max="6" width="10.7" customWidth="1"/>
    <col min="7" max="7" width="15.4083333333333" customWidth="1"/>
    <col min="8" max="8" width="13.5" customWidth="1"/>
    <col min="9" max="9" width="15" customWidth="1"/>
  </cols>
  <sheetData>
    <row r="1" ht="56" customHeight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36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63" customHeight="1" spans="1:9">
      <c r="A3" s="12">
        <v>1</v>
      </c>
      <c r="B3" s="15" t="s">
        <v>10</v>
      </c>
      <c r="C3" s="16" t="s">
        <v>11</v>
      </c>
      <c r="D3" s="17">
        <v>52</v>
      </c>
      <c r="E3" s="8">
        <f>D3*0.3</f>
        <v>15.6</v>
      </c>
      <c r="F3" s="8">
        <v>87.4</v>
      </c>
      <c r="G3" s="8">
        <f>F3*0.7</f>
        <v>61.18</v>
      </c>
      <c r="H3" s="8">
        <f>E3+G3</f>
        <v>76.78</v>
      </c>
      <c r="I3" s="7" t="s">
        <v>12</v>
      </c>
    </row>
    <row r="4" ht="63" customHeight="1" spans="1:9">
      <c r="A4" s="12">
        <v>2</v>
      </c>
      <c r="B4" s="7" t="s">
        <v>13</v>
      </c>
      <c r="C4" s="7" t="s">
        <v>11</v>
      </c>
      <c r="D4" s="8">
        <v>41</v>
      </c>
      <c r="E4" s="8">
        <f>D4*0.3</f>
        <v>12.3</v>
      </c>
      <c r="F4" s="8">
        <v>81.6</v>
      </c>
      <c r="G4" s="8">
        <f>F4*0.7</f>
        <v>57.12</v>
      </c>
      <c r="H4" s="8">
        <f>E4+G4</f>
        <v>69.42</v>
      </c>
      <c r="I4" s="8"/>
    </row>
    <row r="5" ht="63" customHeight="1" spans="1:9">
      <c r="A5" s="12">
        <v>3</v>
      </c>
      <c r="B5" s="7" t="s">
        <v>14</v>
      </c>
      <c r="C5" s="7" t="s">
        <v>11</v>
      </c>
      <c r="D5" s="8">
        <v>40</v>
      </c>
      <c r="E5" s="8">
        <f>D5*0.3</f>
        <v>12</v>
      </c>
      <c r="F5" s="8">
        <v>77.8</v>
      </c>
      <c r="G5" s="8">
        <f>F5*0.7</f>
        <v>54.46</v>
      </c>
      <c r="H5" s="8">
        <f>E5+G5</f>
        <v>66.46</v>
      </c>
      <c r="I5" s="7"/>
    </row>
    <row r="6" ht="63" customHeight="1" spans="1:9">
      <c r="A6" s="12">
        <v>4</v>
      </c>
      <c r="B6" s="7" t="s">
        <v>15</v>
      </c>
      <c r="C6" s="7" t="s">
        <v>11</v>
      </c>
      <c r="D6" s="8">
        <v>49.5</v>
      </c>
      <c r="E6" s="8">
        <f>D6*0.3</f>
        <v>14.85</v>
      </c>
      <c r="F6" s="8">
        <v>40.4</v>
      </c>
      <c r="G6" s="8">
        <f>F6*0.7</f>
        <v>28.28</v>
      </c>
      <c r="H6" s="8">
        <f>E6+G6</f>
        <v>43.13</v>
      </c>
      <c r="I6" s="7"/>
    </row>
    <row r="7" ht="63" customHeight="1" spans="1:9">
      <c r="A7" s="12">
        <v>5</v>
      </c>
      <c r="B7" s="7" t="s">
        <v>16</v>
      </c>
      <c r="C7" s="7" t="s">
        <v>11</v>
      </c>
      <c r="D7" s="8">
        <v>41.5</v>
      </c>
      <c r="E7" s="8">
        <f>D7*0.3</f>
        <v>12.45</v>
      </c>
      <c r="F7" s="8">
        <v>0</v>
      </c>
      <c r="G7" s="8">
        <f>F7*0.7</f>
        <v>0</v>
      </c>
      <c r="H7" s="8">
        <f>E7+G7</f>
        <v>12.45</v>
      </c>
      <c r="I7" s="7"/>
    </row>
    <row r="8" ht="63" customHeight="1" spans="1:9">
      <c r="A8" s="12">
        <v>6</v>
      </c>
      <c r="B8" s="7" t="s">
        <v>17</v>
      </c>
      <c r="C8" s="7" t="s">
        <v>11</v>
      </c>
      <c r="D8" s="8">
        <v>0</v>
      </c>
      <c r="E8" s="8">
        <f>D8*0.3</f>
        <v>0</v>
      </c>
      <c r="F8" s="8">
        <v>0</v>
      </c>
      <c r="G8" s="8">
        <f>F8*0.7</f>
        <v>0</v>
      </c>
      <c r="H8" s="8">
        <f>E8+G8</f>
        <v>0</v>
      </c>
      <c r="I8" s="7"/>
    </row>
  </sheetData>
  <sortState ref="A3:I8">
    <sortCondition ref="H3" descending="1"/>
  </sortState>
  <mergeCells count="1">
    <mergeCell ref="A1:I1"/>
  </mergeCells>
  <pageMargins left="0.66875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="90" zoomScaleNormal="90" workbookViewId="0">
      <selection activeCell="L6" sqref="L6"/>
    </sheetView>
  </sheetViews>
  <sheetFormatPr defaultColWidth="9" defaultRowHeight="13.5"/>
  <cols>
    <col min="1" max="1" width="7.08333333333333" customWidth="1"/>
    <col min="2" max="2" width="9.01666666666667" customWidth="1"/>
    <col min="3" max="3" width="18.05" customWidth="1"/>
    <col min="4" max="4" width="11.3833333333333" style="1" customWidth="1"/>
    <col min="5" max="5" width="16.1083333333333" style="1" customWidth="1"/>
    <col min="6" max="6" width="11.2416666666667" style="1" customWidth="1"/>
    <col min="7" max="7" width="15.55" style="1" customWidth="1"/>
    <col min="8" max="8" width="13.0583333333333" style="1" customWidth="1"/>
    <col min="9" max="9" width="15.1333333333333" customWidth="1"/>
    <col min="10" max="10" width="24" customWidth="1"/>
  </cols>
  <sheetData>
    <row r="1" ht="42" customHeight="1" spans="1:9">
      <c r="A1" s="2" t="s">
        <v>0</v>
      </c>
      <c r="B1" s="2"/>
      <c r="C1" s="2"/>
      <c r="D1" s="14"/>
      <c r="E1" s="14"/>
      <c r="F1" s="14"/>
      <c r="G1" s="14"/>
      <c r="H1" s="14"/>
      <c r="I1" s="2"/>
    </row>
    <row r="2" ht="33.7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36" customHeight="1" spans="1:9">
      <c r="A3" s="6">
        <v>1</v>
      </c>
      <c r="B3" s="7" t="s">
        <v>18</v>
      </c>
      <c r="C3" s="7" t="s">
        <v>19</v>
      </c>
      <c r="D3" s="8">
        <v>34.5</v>
      </c>
      <c r="E3" s="8">
        <f>D3*0.3</f>
        <v>10.35</v>
      </c>
      <c r="F3" s="8">
        <v>85.8</v>
      </c>
      <c r="G3" s="8">
        <f>F3*0.7</f>
        <v>60.06</v>
      </c>
      <c r="H3" s="8">
        <f>SUM(E3+G3)</f>
        <v>70.41</v>
      </c>
      <c r="I3" s="8" t="s">
        <v>12</v>
      </c>
    </row>
    <row r="4" ht="36" customHeight="1" spans="1:9">
      <c r="A4" s="6">
        <v>2</v>
      </c>
      <c r="B4" s="7" t="s">
        <v>20</v>
      </c>
      <c r="C4" s="7" t="s">
        <v>19</v>
      </c>
      <c r="D4" s="8">
        <v>48</v>
      </c>
      <c r="E4" s="8">
        <f>D4*0.3</f>
        <v>14.4</v>
      </c>
      <c r="F4" s="8">
        <v>78.4</v>
      </c>
      <c r="G4" s="8">
        <f>F4*0.7</f>
        <v>54.88</v>
      </c>
      <c r="H4" s="8">
        <f>SUM(E4+G4)</f>
        <v>69.28</v>
      </c>
      <c r="I4" s="7"/>
    </row>
    <row r="5" ht="36" customHeight="1" spans="1:9">
      <c r="A5" s="6">
        <v>3</v>
      </c>
      <c r="B5" s="7" t="s">
        <v>21</v>
      </c>
      <c r="C5" s="7" t="s">
        <v>19</v>
      </c>
      <c r="D5" s="8">
        <v>47</v>
      </c>
      <c r="E5" s="8">
        <f>D5*0.3</f>
        <v>14.1</v>
      </c>
      <c r="F5" s="8">
        <v>76.8</v>
      </c>
      <c r="G5" s="8">
        <f>F5*0.7</f>
        <v>53.76</v>
      </c>
      <c r="H5" s="8">
        <f>SUM(E5+G5)</f>
        <v>67.86</v>
      </c>
      <c r="I5" s="7"/>
    </row>
    <row r="6" ht="36" customHeight="1" spans="1:9">
      <c r="A6" s="6">
        <v>4</v>
      </c>
      <c r="B6" s="7" t="s">
        <v>22</v>
      </c>
      <c r="C6" s="7" t="s">
        <v>19</v>
      </c>
      <c r="D6" s="8">
        <v>39</v>
      </c>
      <c r="E6" s="8">
        <f>D6*0.3</f>
        <v>11.7</v>
      </c>
      <c r="F6" s="8">
        <v>77.2</v>
      </c>
      <c r="G6" s="8">
        <f>F6*0.7</f>
        <v>54.04</v>
      </c>
      <c r="H6" s="8">
        <f>SUM(E6+G6)</f>
        <v>65.74</v>
      </c>
      <c r="I6" s="7"/>
    </row>
    <row r="7" ht="36" customHeight="1" spans="1:9">
      <c r="A7" s="6">
        <v>5</v>
      </c>
      <c r="B7" s="7" t="s">
        <v>23</v>
      </c>
      <c r="C7" s="7" t="s">
        <v>19</v>
      </c>
      <c r="D7" s="8">
        <v>38</v>
      </c>
      <c r="E7" s="8">
        <f>D7*0.3</f>
        <v>11.4</v>
      </c>
      <c r="F7" s="8">
        <v>75</v>
      </c>
      <c r="G7" s="8">
        <f>F7*0.7</f>
        <v>52.5</v>
      </c>
      <c r="H7" s="8">
        <f>SUM(E7+G7)</f>
        <v>63.9</v>
      </c>
      <c r="I7" s="7"/>
    </row>
    <row r="8" ht="36" customHeight="1" spans="1:9">
      <c r="A8" s="6">
        <v>6</v>
      </c>
      <c r="B8" s="7" t="s">
        <v>24</v>
      </c>
      <c r="C8" s="7" t="s">
        <v>19</v>
      </c>
      <c r="D8" s="8">
        <v>34</v>
      </c>
      <c r="E8" s="8">
        <f>D8*0.3</f>
        <v>10.2</v>
      </c>
      <c r="F8" s="8">
        <v>75.2</v>
      </c>
      <c r="G8" s="8">
        <f>F8*0.7</f>
        <v>52.64</v>
      </c>
      <c r="H8" s="8">
        <f>SUM(E8+G8)</f>
        <v>62.84</v>
      </c>
      <c r="I8" s="7"/>
    </row>
    <row r="9" ht="36" customHeight="1" spans="1:9">
      <c r="A9" s="6">
        <v>7</v>
      </c>
      <c r="B9" s="7" t="s">
        <v>25</v>
      </c>
      <c r="C9" s="7" t="s">
        <v>19</v>
      </c>
      <c r="D9" s="8">
        <v>35.5</v>
      </c>
      <c r="E9" s="8">
        <f>D9*0.3</f>
        <v>10.65</v>
      </c>
      <c r="F9" s="8">
        <v>71.2</v>
      </c>
      <c r="G9" s="8">
        <f>F9*0.7</f>
        <v>49.84</v>
      </c>
      <c r="H9" s="8">
        <f>SUM(E9+G9)</f>
        <v>60.49</v>
      </c>
      <c r="I9" s="7"/>
    </row>
    <row r="10" ht="36" customHeight="1" spans="1:9">
      <c r="A10" s="6">
        <v>8</v>
      </c>
      <c r="B10" s="7" t="s">
        <v>26</v>
      </c>
      <c r="C10" s="7" t="s">
        <v>19</v>
      </c>
      <c r="D10" s="8">
        <v>36</v>
      </c>
      <c r="E10" s="8">
        <f>D10*0.3</f>
        <v>10.8</v>
      </c>
      <c r="F10" s="8">
        <v>59.2</v>
      </c>
      <c r="G10" s="8">
        <f>F10*0.7</f>
        <v>41.44</v>
      </c>
      <c r="H10" s="8">
        <f>SUM(E10+G10)</f>
        <v>52.24</v>
      </c>
      <c r="I10" s="7"/>
    </row>
    <row r="11" ht="36" customHeight="1" spans="1:9">
      <c r="A11" s="6">
        <v>9</v>
      </c>
      <c r="B11" s="7" t="s">
        <v>27</v>
      </c>
      <c r="C11" s="7" t="s">
        <v>19</v>
      </c>
      <c r="D11" s="8">
        <v>32.5</v>
      </c>
      <c r="E11" s="8">
        <f>D11*0.3</f>
        <v>9.75</v>
      </c>
      <c r="F11" s="8">
        <v>8.4</v>
      </c>
      <c r="G11" s="8">
        <f>F11*0.7</f>
        <v>5.88</v>
      </c>
      <c r="H11" s="8">
        <f>SUM(E11+G11)</f>
        <v>15.63</v>
      </c>
      <c r="I11" s="7"/>
    </row>
    <row r="12" ht="36" customHeight="1" spans="1:9">
      <c r="A12" s="6">
        <v>10</v>
      </c>
      <c r="B12" s="7" t="s">
        <v>28</v>
      </c>
      <c r="C12" s="7" t="s">
        <v>19</v>
      </c>
      <c r="D12" s="8">
        <v>38</v>
      </c>
      <c r="E12" s="8">
        <f>D12*0.3</f>
        <v>11.4</v>
      </c>
      <c r="F12" s="8">
        <v>0</v>
      </c>
      <c r="G12" s="8">
        <f>F12*0.7</f>
        <v>0</v>
      </c>
      <c r="H12" s="8">
        <f>SUM(E12+G12)</f>
        <v>11.4</v>
      </c>
      <c r="I12" s="8"/>
    </row>
    <row r="13" ht="36" customHeight="1" spans="1:9">
      <c r="A13" s="6">
        <v>11</v>
      </c>
      <c r="B13" s="7" t="s">
        <v>29</v>
      </c>
      <c r="C13" s="7" t="s">
        <v>19</v>
      </c>
      <c r="D13" s="8">
        <v>38</v>
      </c>
      <c r="E13" s="8">
        <f>D13*0.3</f>
        <v>11.4</v>
      </c>
      <c r="F13" s="8">
        <v>0</v>
      </c>
      <c r="G13" s="8">
        <f>F13*0.7</f>
        <v>0</v>
      </c>
      <c r="H13" s="8">
        <f>SUM(E13+G13)</f>
        <v>11.4</v>
      </c>
      <c r="I13" s="7"/>
    </row>
    <row r="14" ht="36" customHeight="1" spans="1:9">
      <c r="A14" s="6">
        <v>12</v>
      </c>
      <c r="B14" s="7" t="s">
        <v>30</v>
      </c>
      <c r="C14" s="7" t="s">
        <v>19</v>
      </c>
      <c r="D14" s="8">
        <v>33</v>
      </c>
      <c r="E14" s="8">
        <f>D14*0.3</f>
        <v>9.9</v>
      </c>
      <c r="F14" s="8">
        <v>0</v>
      </c>
      <c r="G14" s="8">
        <f>F14*0.7</f>
        <v>0</v>
      </c>
      <c r="H14" s="8">
        <f>SUM(E14+G14)</f>
        <v>9.9</v>
      </c>
      <c r="I14" s="7"/>
    </row>
    <row r="15" ht="36" customHeight="1" spans="1:9">
      <c r="A15" s="6">
        <v>13</v>
      </c>
      <c r="B15" s="7" t="s">
        <v>31</v>
      </c>
      <c r="C15" s="7" t="s">
        <v>19</v>
      </c>
      <c r="D15" s="8">
        <v>0</v>
      </c>
      <c r="E15" s="8">
        <f>D15*0.3</f>
        <v>0</v>
      </c>
      <c r="F15" s="8">
        <v>0</v>
      </c>
      <c r="G15" s="8">
        <f>F15*0.7</f>
        <v>0</v>
      </c>
      <c r="H15" s="8">
        <f>SUM(E15+G15)</f>
        <v>0</v>
      </c>
      <c r="I15" s="7"/>
    </row>
    <row r="16" ht="36" customHeight="1" spans="1:9">
      <c r="A16" s="6">
        <v>14</v>
      </c>
      <c r="B16" s="7" t="s">
        <v>32</v>
      </c>
      <c r="C16" s="7" t="s">
        <v>19</v>
      </c>
      <c r="D16" s="8">
        <v>0</v>
      </c>
      <c r="E16" s="8">
        <f>D16*0.3</f>
        <v>0</v>
      </c>
      <c r="F16" s="8">
        <v>0</v>
      </c>
      <c r="G16" s="8">
        <f>F16*0.7</f>
        <v>0</v>
      </c>
      <c r="H16" s="8">
        <f>SUM(E16+G16)</f>
        <v>0</v>
      </c>
      <c r="I16" s="7"/>
    </row>
    <row r="17" ht="36" customHeight="1" spans="1:9">
      <c r="A17" s="6">
        <v>15</v>
      </c>
      <c r="B17" s="7" t="s">
        <v>33</v>
      </c>
      <c r="C17" s="7" t="s">
        <v>19</v>
      </c>
      <c r="D17" s="8">
        <v>0</v>
      </c>
      <c r="E17" s="8">
        <f>D17*0.3</f>
        <v>0</v>
      </c>
      <c r="F17" s="8">
        <v>0</v>
      </c>
      <c r="G17" s="8">
        <f>F17*0.7</f>
        <v>0</v>
      </c>
      <c r="H17" s="8">
        <f>SUM(E17+G17)</f>
        <v>0</v>
      </c>
      <c r="I17" s="7"/>
    </row>
  </sheetData>
  <sortState ref="A3:I17">
    <sortCondition ref="H3" descending="1"/>
  </sortState>
  <mergeCells count="1">
    <mergeCell ref="A1:I1"/>
  </mergeCells>
  <pageMargins left="0.550694444444444" right="0.354166666666667" top="0.826388888888889" bottom="0.354166666666667" header="0.826388888888889" footer="0.314583333333333"/>
  <pageSetup paperSize="9" scale="8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="90" zoomScaleNormal="90" workbookViewId="0">
      <selection activeCell="I3" sqref="I3"/>
    </sheetView>
  </sheetViews>
  <sheetFormatPr defaultColWidth="9" defaultRowHeight="13.5"/>
  <cols>
    <col min="1" max="1" width="6.125" customWidth="1"/>
    <col min="2" max="2" width="9.25" customWidth="1"/>
    <col min="3" max="3" width="17.225" customWidth="1"/>
    <col min="4" max="4" width="10.7" style="1" customWidth="1"/>
    <col min="5" max="5" width="16.125" customWidth="1"/>
    <col min="6" max="6" width="10.4083333333333" customWidth="1"/>
    <col min="7" max="7" width="15.4083333333333" customWidth="1"/>
    <col min="8" max="8" width="13.3333333333333" customWidth="1"/>
    <col min="9" max="9" width="16.3916666666667" customWidth="1"/>
  </cols>
  <sheetData>
    <row r="1" ht="45" customHeight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37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s="11" customFormat="1" ht="54" customHeight="1" spans="1:9">
      <c r="A3" s="12">
        <v>1</v>
      </c>
      <c r="B3" s="13" t="s">
        <v>34</v>
      </c>
      <c r="C3" s="13" t="s">
        <v>35</v>
      </c>
      <c r="D3" s="10">
        <v>40</v>
      </c>
      <c r="E3" s="8">
        <f>D3*0.3</f>
        <v>12</v>
      </c>
      <c r="F3" s="8">
        <v>84.2</v>
      </c>
      <c r="G3" s="8">
        <f>F3*0.7</f>
        <v>58.94</v>
      </c>
      <c r="H3" s="8">
        <f>E3+G3</f>
        <v>70.94</v>
      </c>
      <c r="I3" s="8" t="s">
        <v>12</v>
      </c>
    </row>
    <row r="4" s="11" customFormat="1" ht="54" customHeight="1" spans="1:9">
      <c r="A4" s="12">
        <v>2</v>
      </c>
      <c r="B4" s="13" t="s">
        <v>36</v>
      </c>
      <c r="C4" s="13" t="s">
        <v>35</v>
      </c>
      <c r="D4" s="10">
        <v>41.5</v>
      </c>
      <c r="E4" s="8">
        <f t="shared" ref="E4:E10" si="0">D4*0.3</f>
        <v>12.45</v>
      </c>
      <c r="F4" s="8">
        <v>80.4</v>
      </c>
      <c r="G4" s="8">
        <f t="shared" ref="G4:G10" si="1">F4*0.7</f>
        <v>56.28</v>
      </c>
      <c r="H4" s="8">
        <f t="shared" ref="H4:H10" si="2">E4+G4</f>
        <v>68.73</v>
      </c>
      <c r="I4" s="7"/>
    </row>
    <row r="5" s="11" customFormat="1" ht="54" customHeight="1" spans="1:9">
      <c r="A5" s="12">
        <v>3</v>
      </c>
      <c r="B5" s="13" t="s">
        <v>37</v>
      </c>
      <c r="C5" s="13" t="s">
        <v>35</v>
      </c>
      <c r="D5" s="10">
        <v>41.5</v>
      </c>
      <c r="E5" s="8">
        <f t="shared" si="0"/>
        <v>12.45</v>
      </c>
      <c r="F5" s="8">
        <v>75.2</v>
      </c>
      <c r="G5" s="8">
        <f t="shared" si="1"/>
        <v>52.64</v>
      </c>
      <c r="H5" s="8">
        <f t="shared" si="2"/>
        <v>65.09</v>
      </c>
      <c r="I5" s="7"/>
    </row>
    <row r="6" s="11" customFormat="1" ht="54" customHeight="1" spans="1:9">
      <c r="A6" s="12">
        <v>4</v>
      </c>
      <c r="B6" s="13" t="s">
        <v>38</v>
      </c>
      <c r="C6" s="13" t="s">
        <v>35</v>
      </c>
      <c r="D6" s="10">
        <v>31.5</v>
      </c>
      <c r="E6" s="8">
        <f>D6*0.3</f>
        <v>9.45</v>
      </c>
      <c r="F6" s="8">
        <v>70.2</v>
      </c>
      <c r="G6" s="8">
        <f>F6*0.7</f>
        <v>49.14</v>
      </c>
      <c r="H6" s="8">
        <f>E6+G6</f>
        <v>58.59</v>
      </c>
      <c r="I6" s="7"/>
    </row>
    <row r="7" s="11" customFormat="1" ht="54" customHeight="1" spans="1:9">
      <c r="A7" s="12">
        <v>5</v>
      </c>
      <c r="B7" s="13" t="s">
        <v>39</v>
      </c>
      <c r="C7" s="13" t="s">
        <v>35</v>
      </c>
      <c r="D7" s="10">
        <v>36</v>
      </c>
      <c r="E7" s="8">
        <f t="shared" si="0"/>
        <v>10.8</v>
      </c>
      <c r="F7" s="8">
        <v>68</v>
      </c>
      <c r="G7" s="8">
        <f t="shared" si="1"/>
        <v>47.6</v>
      </c>
      <c r="H7" s="8">
        <f t="shared" si="2"/>
        <v>58.4</v>
      </c>
      <c r="I7" s="7"/>
    </row>
    <row r="8" s="11" customFormat="1" ht="54" customHeight="1" spans="1:9">
      <c r="A8" s="12">
        <v>6</v>
      </c>
      <c r="B8" s="13" t="s">
        <v>40</v>
      </c>
      <c r="C8" s="13" t="s">
        <v>35</v>
      </c>
      <c r="D8" s="10">
        <v>65</v>
      </c>
      <c r="E8" s="8">
        <f>D8*0.3</f>
        <v>19.5</v>
      </c>
      <c r="F8" s="8">
        <v>7</v>
      </c>
      <c r="G8" s="8">
        <f>F8*0.7</f>
        <v>4.9</v>
      </c>
      <c r="H8" s="8">
        <f>E8+G8</f>
        <v>24.4</v>
      </c>
      <c r="I8" s="7"/>
    </row>
    <row r="9" s="11" customFormat="1" ht="54" customHeight="1" spans="1:9">
      <c r="A9" s="12">
        <v>7</v>
      </c>
      <c r="B9" s="13" t="s">
        <v>41</v>
      </c>
      <c r="C9" s="13" t="s">
        <v>35</v>
      </c>
      <c r="D9" s="10">
        <v>0</v>
      </c>
      <c r="E9" s="8">
        <f t="shared" si="0"/>
        <v>0</v>
      </c>
      <c r="F9" s="8">
        <v>0</v>
      </c>
      <c r="G9" s="8">
        <f t="shared" si="1"/>
        <v>0</v>
      </c>
      <c r="H9" s="8">
        <f t="shared" si="2"/>
        <v>0</v>
      </c>
      <c r="I9" s="7"/>
    </row>
    <row r="10" s="11" customFormat="1" ht="54" customHeight="1" spans="1:9">
      <c r="A10" s="12">
        <v>8</v>
      </c>
      <c r="B10" s="13" t="s">
        <v>42</v>
      </c>
      <c r="C10" s="13" t="s">
        <v>35</v>
      </c>
      <c r="D10" s="10">
        <v>0</v>
      </c>
      <c r="E10" s="8">
        <f t="shared" si="0"/>
        <v>0</v>
      </c>
      <c r="F10" s="8">
        <v>0</v>
      </c>
      <c r="G10" s="8">
        <f t="shared" si="1"/>
        <v>0</v>
      </c>
      <c r="H10" s="8">
        <f t="shared" si="2"/>
        <v>0</v>
      </c>
      <c r="I10" s="7"/>
    </row>
  </sheetData>
  <sortState ref="A3:I10">
    <sortCondition ref="H3" descending="1"/>
  </sortState>
  <mergeCells count="1">
    <mergeCell ref="A1:I1"/>
  </mergeCells>
  <pageMargins left="0.472222222222222" right="0.7" top="0.944444444444444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90" zoomScaleNormal="90" workbookViewId="0">
      <selection activeCell="I3" sqref="I3"/>
    </sheetView>
  </sheetViews>
  <sheetFormatPr defaultColWidth="9" defaultRowHeight="13.5"/>
  <cols>
    <col min="1" max="1" width="6.25" customWidth="1"/>
    <col min="2" max="2" width="8.88333333333333" customWidth="1"/>
    <col min="3" max="3" width="15.4166666666667" customWidth="1"/>
    <col min="4" max="4" width="10.275" style="1" customWidth="1"/>
    <col min="5" max="5" width="16.1083333333333" customWidth="1"/>
    <col min="6" max="6" width="10.9666666666667" customWidth="1"/>
    <col min="7" max="7" width="16.1083333333333" customWidth="1"/>
    <col min="8" max="8" width="13.05" customWidth="1"/>
    <col min="9" max="9" width="15.1416666666667" customWidth="1"/>
  </cols>
  <sheetData>
    <row r="1" ht="45" customHeight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36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59" customHeight="1" spans="1:9">
      <c r="A3" s="6">
        <v>1</v>
      </c>
      <c r="B3" s="9" t="s">
        <v>43</v>
      </c>
      <c r="C3" s="9" t="s">
        <v>44</v>
      </c>
      <c r="D3" s="10">
        <v>40</v>
      </c>
      <c r="E3" s="8">
        <f>D3*0.3</f>
        <v>12</v>
      </c>
      <c r="F3" s="8">
        <v>82</v>
      </c>
      <c r="G3" s="8">
        <f>F3*0.7</f>
        <v>57.4</v>
      </c>
      <c r="H3" s="8">
        <f>E3+G3</f>
        <v>69.4</v>
      </c>
      <c r="I3" s="8" t="s">
        <v>12</v>
      </c>
    </row>
    <row r="4" ht="59" customHeight="1" spans="1:9">
      <c r="A4" s="6">
        <v>2</v>
      </c>
      <c r="B4" s="9" t="s">
        <v>45</v>
      </c>
      <c r="C4" s="9" t="s">
        <v>44</v>
      </c>
      <c r="D4" s="10">
        <v>48.5</v>
      </c>
      <c r="E4" s="8">
        <f>D4*0.3</f>
        <v>14.55</v>
      </c>
      <c r="F4" s="8">
        <v>77.6</v>
      </c>
      <c r="G4" s="8">
        <f>F4*0.7</f>
        <v>54.32</v>
      </c>
      <c r="H4" s="8">
        <f>E4+G4</f>
        <v>68.87</v>
      </c>
      <c r="I4" s="7"/>
    </row>
    <row r="5" ht="59" customHeight="1" spans="1:9">
      <c r="A5" s="6">
        <v>3</v>
      </c>
      <c r="B5" s="9" t="s">
        <v>46</v>
      </c>
      <c r="C5" s="9" t="s">
        <v>44</v>
      </c>
      <c r="D5" s="10">
        <v>42.5</v>
      </c>
      <c r="E5" s="8">
        <f t="shared" ref="E4:E11" si="0">D5*0.3</f>
        <v>12.75</v>
      </c>
      <c r="F5" s="8">
        <v>80</v>
      </c>
      <c r="G5" s="8">
        <f t="shared" ref="G4:G11" si="1">F5*0.7</f>
        <v>56</v>
      </c>
      <c r="H5" s="8">
        <f t="shared" ref="H4:H11" si="2">E5+G5</f>
        <v>68.75</v>
      </c>
      <c r="I5" s="7"/>
    </row>
    <row r="6" ht="59" customHeight="1" spans="1:9">
      <c r="A6" s="6">
        <v>4</v>
      </c>
      <c r="B6" s="9" t="s">
        <v>47</v>
      </c>
      <c r="C6" s="9" t="s">
        <v>44</v>
      </c>
      <c r="D6" s="10">
        <v>45</v>
      </c>
      <c r="E6" s="8">
        <f>D6*0.3</f>
        <v>13.5</v>
      </c>
      <c r="F6" s="8">
        <v>76.8</v>
      </c>
      <c r="G6" s="8">
        <f>F6*0.7</f>
        <v>53.76</v>
      </c>
      <c r="H6" s="8">
        <f>E6+G6</f>
        <v>67.26</v>
      </c>
      <c r="I6" s="7"/>
    </row>
    <row r="7" ht="59" customHeight="1" spans="1:9">
      <c r="A7" s="6">
        <v>5</v>
      </c>
      <c r="B7" s="9" t="s">
        <v>48</v>
      </c>
      <c r="C7" s="9" t="s">
        <v>44</v>
      </c>
      <c r="D7" s="10">
        <v>28.5</v>
      </c>
      <c r="E7" s="8">
        <f t="shared" si="0"/>
        <v>8.55</v>
      </c>
      <c r="F7" s="8">
        <v>75.2</v>
      </c>
      <c r="G7" s="8">
        <f t="shared" si="1"/>
        <v>52.64</v>
      </c>
      <c r="H7" s="8">
        <f t="shared" si="2"/>
        <v>61.19</v>
      </c>
      <c r="I7" s="7"/>
    </row>
    <row r="8" ht="59" customHeight="1" spans="1:9">
      <c r="A8" s="6">
        <v>6</v>
      </c>
      <c r="B8" s="9" t="s">
        <v>49</v>
      </c>
      <c r="C8" s="9" t="s">
        <v>44</v>
      </c>
      <c r="D8" s="10">
        <v>0</v>
      </c>
      <c r="E8" s="8">
        <f t="shared" si="0"/>
        <v>0</v>
      </c>
      <c r="F8" s="8">
        <v>0</v>
      </c>
      <c r="G8" s="8">
        <f t="shared" si="1"/>
        <v>0</v>
      </c>
      <c r="H8" s="8">
        <f t="shared" si="2"/>
        <v>0</v>
      </c>
      <c r="I8" s="7"/>
    </row>
    <row r="9" ht="59" customHeight="1" spans="1:9">
      <c r="A9" s="6">
        <v>7</v>
      </c>
      <c r="B9" s="9" t="s">
        <v>50</v>
      </c>
      <c r="C9" s="9" t="s">
        <v>44</v>
      </c>
      <c r="D9" s="10">
        <v>0</v>
      </c>
      <c r="E9" s="8">
        <f t="shared" si="0"/>
        <v>0</v>
      </c>
      <c r="F9" s="8">
        <v>0</v>
      </c>
      <c r="G9" s="8">
        <f t="shared" si="1"/>
        <v>0</v>
      </c>
      <c r="H9" s="8">
        <f t="shared" si="2"/>
        <v>0</v>
      </c>
      <c r="I9" s="7"/>
    </row>
    <row r="10" ht="59" customHeight="1" spans="1:9">
      <c r="A10" s="6">
        <v>8</v>
      </c>
      <c r="B10" s="9" t="s">
        <v>51</v>
      </c>
      <c r="C10" s="9" t="s">
        <v>44</v>
      </c>
      <c r="D10" s="10">
        <v>0</v>
      </c>
      <c r="E10" s="8">
        <f t="shared" si="0"/>
        <v>0</v>
      </c>
      <c r="F10" s="8">
        <v>0</v>
      </c>
      <c r="G10" s="8">
        <f t="shared" si="1"/>
        <v>0</v>
      </c>
      <c r="H10" s="8">
        <f t="shared" si="2"/>
        <v>0</v>
      </c>
      <c r="I10" s="7"/>
    </row>
    <row r="11" ht="59" customHeight="1" spans="1:9">
      <c r="A11" s="6">
        <v>9</v>
      </c>
      <c r="B11" s="9" t="s">
        <v>52</v>
      </c>
      <c r="C11" s="9" t="s">
        <v>44</v>
      </c>
      <c r="D11" s="10">
        <v>0</v>
      </c>
      <c r="E11" s="8">
        <f t="shared" si="0"/>
        <v>0</v>
      </c>
      <c r="F11" s="8">
        <v>0</v>
      </c>
      <c r="G11" s="8">
        <f t="shared" si="1"/>
        <v>0</v>
      </c>
      <c r="H11" s="8">
        <f t="shared" si="2"/>
        <v>0</v>
      </c>
      <c r="I11" s="7"/>
    </row>
  </sheetData>
  <sortState ref="A3:I11">
    <sortCondition ref="H3" descending="1"/>
  </sortState>
  <mergeCells count="1">
    <mergeCell ref="A1:I1"/>
  </mergeCells>
  <pageMargins left="0.511805555555556" right="0.432638888888889" top="1" bottom="1" header="0.511805555555556" footer="0.5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90" zoomScaleNormal="90" workbookViewId="0">
      <selection activeCell="H5" sqref="H5"/>
    </sheetView>
  </sheetViews>
  <sheetFormatPr defaultColWidth="9" defaultRowHeight="13.5"/>
  <cols>
    <col min="1" max="1" width="6.10833333333333" customWidth="1"/>
    <col min="2" max="2" width="8.19166666666667" customWidth="1"/>
    <col min="3" max="3" width="12.9083333333333" customWidth="1"/>
    <col min="4" max="4" width="10.6916666666667" style="1" customWidth="1"/>
    <col min="5" max="5" width="15.975" customWidth="1"/>
    <col min="6" max="6" width="10.975" customWidth="1"/>
    <col min="7" max="7" width="15.6833333333333" customWidth="1"/>
    <col min="8" max="8" width="13.05" customWidth="1"/>
    <col min="9" max="9" width="16.1083333333333" customWidth="1"/>
  </cols>
  <sheetData>
    <row r="1" ht="42" customHeight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38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ht="45" customHeight="1" spans="1:9">
      <c r="A3" s="6">
        <v>1</v>
      </c>
      <c r="B3" s="7" t="s">
        <v>53</v>
      </c>
      <c r="C3" s="7" t="s">
        <v>54</v>
      </c>
      <c r="D3" s="8">
        <v>57</v>
      </c>
      <c r="E3" s="8">
        <f>D3*0.3</f>
        <v>17.1</v>
      </c>
      <c r="F3" s="8">
        <v>82.4</v>
      </c>
      <c r="G3" s="8">
        <f>F3*0.7</f>
        <v>57.68</v>
      </c>
      <c r="H3" s="8">
        <f>E3+G3</f>
        <v>74.78</v>
      </c>
      <c r="I3" s="8" t="s">
        <v>12</v>
      </c>
    </row>
    <row r="4" ht="45" customHeight="1" spans="1:9">
      <c r="A4" s="6">
        <v>2</v>
      </c>
      <c r="B4" s="7" t="s">
        <v>55</v>
      </c>
      <c r="C4" s="7" t="s">
        <v>54</v>
      </c>
      <c r="D4" s="8">
        <v>58.5</v>
      </c>
      <c r="E4" s="8">
        <f t="shared" ref="E4:E12" si="0">D4*0.3</f>
        <v>17.55</v>
      </c>
      <c r="F4" s="8">
        <v>80</v>
      </c>
      <c r="G4" s="8">
        <f t="shared" ref="G4:G12" si="1">F4*0.7</f>
        <v>56</v>
      </c>
      <c r="H4" s="8">
        <f t="shared" ref="H4:H12" si="2">E4+G4</f>
        <v>73.55</v>
      </c>
      <c r="I4" s="8" t="s">
        <v>12</v>
      </c>
    </row>
    <row r="5" ht="45" customHeight="1" spans="1:9">
      <c r="A5" s="6">
        <v>3</v>
      </c>
      <c r="B5" s="7" t="s">
        <v>56</v>
      </c>
      <c r="C5" s="7" t="s">
        <v>54</v>
      </c>
      <c r="D5" s="8">
        <v>60</v>
      </c>
      <c r="E5" s="8">
        <f>D5*0.3</f>
        <v>18</v>
      </c>
      <c r="F5" s="8">
        <v>78</v>
      </c>
      <c r="G5" s="8">
        <f>F5*0.7</f>
        <v>54.6</v>
      </c>
      <c r="H5" s="8">
        <f>E5+G5</f>
        <v>72.6</v>
      </c>
      <c r="I5" s="8" t="s">
        <v>12</v>
      </c>
    </row>
    <row r="6" ht="45" customHeight="1" spans="1:9">
      <c r="A6" s="6">
        <v>4</v>
      </c>
      <c r="B6" s="7" t="s">
        <v>57</v>
      </c>
      <c r="C6" s="7" t="s">
        <v>54</v>
      </c>
      <c r="D6" s="8">
        <v>47.5</v>
      </c>
      <c r="E6" s="8">
        <f t="shared" si="0"/>
        <v>14.25</v>
      </c>
      <c r="F6" s="8">
        <v>80.8</v>
      </c>
      <c r="G6" s="8">
        <f t="shared" si="1"/>
        <v>56.56</v>
      </c>
      <c r="H6" s="8">
        <f t="shared" si="2"/>
        <v>70.81</v>
      </c>
      <c r="I6" s="8"/>
    </row>
    <row r="7" ht="45" customHeight="1" spans="1:9">
      <c r="A7" s="6">
        <v>5</v>
      </c>
      <c r="B7" s="7" t="s">
        <v>58</v>
      </c>
      <c r="C7" s="7" t="s">
        <v>54</v>
      </c>
      <c r="D7" s="8">
        <v>36.5</v>
      </c>
      <c r="E7" s="8">
        <f>D7*0.3</f>
        <v>10.95</v>
      </c>
      <c r="F7" s="8">
        <v>83.6</v>
      </c>
      <c r="G7" s="8">
        <f>F7*0.7</f>
        <v>58.52</v>
      </c>
      <c r="H7" s="8">
        <f>E7+G7</f>
        <v>69.47</v>
      </c>
      <c r="I7" s="7"/>
    </row>
    <row r="8" ht="45" customHeight="1" spans="1:9">
      <c r="A8" s="6">
        <v>6</v>
      </c>
      <c r="B8" s="7" t="s">
        <v>59</v>
      </c>
      <c r="C8" s="7" t="s">
        <v>54</v>
      </c>
      <c r="D8" s="8">
        <v>45.5</v>
      </c>
      <c r="E8" s="8">
        <f>D8*0.3</f>
        <v>13.65</v>
      </c>
      <c r="F8" s="8">
        <v>78.6</v>
      </c>
      <c r="G8" s="8">
        <f>F8*0.7</f>
        <v>55.02</v>
      </c>
      <c r="H8" s="8">
        <f>E8+G8</f>
        <v>68.67</v>
      </c>
      <c r="I8" s="7"/>
    </row>
    <row r="9" ht="45" customHeight="1" spans="1:9">
      <c r="A9" s="6">
        <v>7</v>
      </c>
      <c r="B9" s="7" t="s">
        <v>60</v>
      </c>
      <c r="C9" s="7" t="s">
        <v>54</v>
      </c>
      <c r="D9" s="8">
        <v>34.5</v>
      </c>
      <c r="E9" s="8">
        <f t="shared" si="0"/>
        <v>10.35</v>
      </c>
      <c r="F9" s="8">
        <v>75.8</v>
      </c>
      <c r="G9" s="8">
        <f t="shared" si="1"/>
        <v>53.06</v>
      </c>
      <c r="H9" s="8">
        <f t="shared" si="2"/>
        <v>63.41</v>
      </c>
      <c r="I9" s="7"/>
    </row>
    <row r="10" ht="45" customHeight="1" spans="1:9">
      <c r="A10" s="6">
        <v>8</v>
      </c>
      <c r="B10" s="7" t="s">
        <v>61</v>
      </c>
      <c r="C10" s="7" t="s">
        <v>54</v>
      </c>
      <c r="D10" s="8">
        <v>27</v>
      </c>
      <c r="E10" s="8">
        <f>D10*0.3</f>
        <v>8.1</v>
      </c>
      <c r="F10" s="8">
        <v>71</v>
      </c>
      <c r="G10" s="8">
        <f>F10*0.7</f>
        <v>49.7</v>
      </c>
      <c r="H10" s="8">
        <f>E10+G10</f>
        <v>57.8</v>
      </c>
      <c r="I10" s="7"/>
    </row>
    <row r="11" ht="45" customHeight="1" spans="1:9">
      <c r="A11" s="6">
        <v>9</v>
      </c>
      <c r="B11" s="7" t="s">
        <v>62</v>
      </c>
      <c r="C11" s="7" t="s">
        <v>54</v>
      </c>
      <c r="D11" s="8">
        <v>32</v>
      </c>
      <c r="E11" s="8">
        <f>D11*0.3</f>
        <v>9.6</v>
      </c>
      <c r="F11" s="8">
        <v>66.6</v>
      </c>
      <c r="G11" s="8">
        <f>F11*0.7</f>
        <v>46.62</v>
      </c>
      <c r="H11" s="8">
        <f>E11+G11</f>
        <v>56.22</v>
      </c>
      <c r="I11" s="7"/>
    </row>
    <row r="12" ht="45" customHeight="1" spans="1:9">
      <c r="A12" s="6">
        <v>10</v>
      </c>
      <c r="B12" s="7" t="s">
        <v>63</v>
      </c>
      <c r="C12" s="7" t="s">
        <v>54</v>
      </c>
      <c r="D12" s="8">
        <v>0</v>
      </c>
      <c r="E12" s="8">
        <f t="shared" si="0"/>
        <v>0</v>
      </c>
      <c r="F12" s="8"/>
      <c r="G12" s="8">
        <f t="shared" si="1"/>
        <v>0</v>
      </c>
      <c r="H12" s="8">
        <f t="shared" si="2"/>
        <v>0</v>
      </c>
      <c r="I12" s="7"/>
    </row>
  </sheetData>
  <sortState ref="A3:I12">
    <sortCondition ref="H3" descending="1"/>
  </sortState>
  <mergeCells count="1">
    <mergeCell ref="A1:I1"/>
  </mergeCells>
  <pageMargins left="0.708333333333333" right="0.2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办公室主任</vt:lpstr>
      <vt:lpstr>人力资源部主任</vt:lpstr>
      <vt:lpstr>运营服务中心主任</vt:lpstr>
      <vt:lpstr>安全生产与物资管理部主任</vt:lpstr>
      <vt:lpstr>分公司经理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梅梅</cp:lastModifiedBy>
  <dcterms:created xsi:type="dcterms:W3CDTF">2006-09-16T00:00:00Z</dcterms:created>
  <cp:lastPrinted>2025-12-16T08:09:00Z</cp:lastPrinted>
  <dcterms:modified xsi:type="dcterms:W3CDTF">2025-12-20T09:27:02Z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A94FAD8A06574928BA6D8B931302A8FC_13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